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LYSHILILI\Documents\школа-питание-2024\школа с 9 по 13 сентября\Exell\"/>
    </mc:Choice>
  </mc:AlternateContent>
  <bookViews>
    <workbookView xWindow="0" yWindow="0" windowWidth="384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08" i="1" l="1"/>
  <c r="J108" i="1"/>
  <c r="I108" i="1"/>
  <c r="H108" i="1"/>
  <c r="G108" i="1"/>
  <c r="F108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38" i="1" l="1"/>
  <c r="F195" i="1"/>
  <c r="H195" i="1"/>
  <c r="J195" i="1"/>
  <c r="G195" i="1"/>
  <c r="I195" i="1"/>
  <c r="L195" i="1"/>
  <c r="I176" i="1"/>
  <c r="G176" i="1"/>
  <c r="F157" i="1"/>
  <c r="I157" i="1"/>
  <c r="L157" i="1"/>
  <c r="G157" i="1"/>
  <c r="J157" i="1"/>
  <c r="I138" i="1"/>
  <c r="L100" i="1"/>
  <c r="L62" i="1"/>
  <c r="L43" i="1"/>
  <c r="G119" i="1"/>
  <c r="I119" i="1"/>
  <c r="L119" i="1"/>
  <c r="J176" i="1"/>
  <c r="H138" i="1"/>
  <c r="H100" i="1"/>
  <c r="L176" i="1"/>
  <c r="L138" i="1"/>
  <c r="F62" i="1"/>
  <c r="L24" i="1"/>
  <c r="L81" i="1"/>
  <c r="H176" i="1"/>
  <c r="F176" i="1"/>
  <c r="H157" i="1"/>
  <c r="J138" i="1"/>
  <c r="F138" i="1"/>
  <c r="J119" i="1"/>
  <c r="H119" i="1"/>
  <c r="F119" i="1"/>
  <c r="F100" i="1"/>
  <c r="J100" i="1"/>
  <c r="I81" i="1"/>
  <c r="F81" i="1"/>
  <c r="H81" i="1"/>
  <c r="J81" i="1"/>
  <c r="G81" i="1"/>
  <c r="I62" i="1"/>
  <c r="G62" i="1"/>
  <c r="J62" i="1"/>
  <c r="H62" i="1"/>
  <c r="J43" i="1"/>
  <c r="I43" i="1"/>
  <c r="H43" i="1"/>
  <c r="G43" i="1"/>
  <c r="F43" i="1"/>
  <c r="J24" i="1"/>
  <c r="J196" i="1" s="1"/>
  <c r="F24" i="1"/>
  <c r="I24" i="1"/>
  <c r="H24" i="1"/>
  <c r="G24" i="1"/>
  <c r="F196" i="1" l="1"/>
  <c r="L196" i="1"/>
  <c r="I196" i="1"/>
  <c r="G196" i="1"/>
  <c r="H196" i="1"/>
</calcChain>
</file>

<file path=xl/sharedStrings.xml><?xml version="1.0" encoding="utf-8"?>
<sst xmlns="http://schemas.openxmlformats.org/spreadsheetml/2006/main" count="333" uniqueCount="99">
  <si>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</si>
  <si>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</si>
  <si>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</si>
  <si>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</si>
  <si>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</si>
  <si>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</si>
  <si>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</si>
  <si>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</si>
  <si>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</si>
  <si>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</si>
  <si>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</si>
  <si>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</si>
  <si>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</si>
  <si>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</si>
  <si>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</si>
  <si>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</si>
  <si>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</si>
  <si>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</si>
  <si>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</si>
  <si>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</si>
  <si>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</si>
  <si>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</si>
  <si>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</si>
  <si>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</si>
  <si>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</si>
  <si>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</si>
  <si>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</si>
  <si>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</si>
  <si>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</si>
  <si>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</si>
  <si>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</si>
  <si>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</si>
  <si>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</si>
  <si>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</si>
  <si>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</si>
  <si>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</si>
  <si>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</si>
  <si>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</si>
  <si>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</si>
  <si>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</si>
  <si>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рябинушка</t>
  </si>
  <si>
    <t>ПР</t>
  </si>
  <si>
    <t>Винегрет овощной</t>
  </si>
  <si>
    <t>Гуляш</t>
  </si>
  <si>
    <t>Пюре из гороха с маслом</t>
  </si>
  <si>
    <t>Сок</t>
  </si>
  <si>
    <t>Хлеб пшеничный</t>
  </si>
  <si>
    <t>Каша рассыпчатая рисовая</t>
  </si>
  <si>
    <t>Компот из свежих фруктов</t>
  </si>
  <si>
    <t>Салат из белокочанной капусты</t>
  </si>
  <si>
    <t>Картофельное пюре</t>
  </si>
  <si>
    <t>Хлеб ржаной</t>
  </si>
  <si>
    <t>Чай с сахаром</t>
  </si>
  <si>
    <t>Фрикадельки в соусе</t>
  </si>
  <si>
    <t>Кисель из концентрата</t>
  </si>
  <si>
    <t>Жаркое по-домашнему</t>
  </si>
  <si>
    <t>Салат картофельный с морковью и зеленым горошком</t>
  </si>
  <si>
    <t>Суп крестьянский с крупой</t>
  </si>
  <si>
    <t>Каша рассыпчатая гречневая</t>
  </si>
  <si>
    <t>Макаронные изделия отварные</t>
  </si>
  <si>
    <t>Гуляш из курицы</t>
  </si>
  <si>
    <t>Рассольник ленинградский</t>
  </si>
  <si>
    <t>Борщ с капустой и картофелем</t>
  </si>
  <si>
    <t>Каша рассыпчатая перловая</t>
  </si>
  <si>
    <t>Суп картофельный с макаронными изделиями</t>
  </si>
  <si>
    <t>Гуляш из куриного филе</t>
  </si>
  <si>
    <t>Суп картофельный с крупой</t>
  </si>
  <si>
    <t>Плов из курицы</t>
  </si>
  <si>
    <t>гастрономия</t>
  </si>
  <si>
    <t>Кондитерское изделие</t>
  </si>
  <si>
    <t>Компот из смеси сухофруктов</t>
  </si>
  <si>
    <t>Тефтели 2-й вариант</t>
  </si>
  <si>
    <t>Каша молочная из риса и пшена</t>
  </si>
  <si>
    <t>Каша жидкая молочная манная</t>
  </si>
  <si>
    <t>Какао с молоком</t>
  </si>
  <si>
    <t>Масло сливочное</t>
  </si>
  <si>
    <t>Салат из свежих помидоров</t>
  </si>
  <si>
    <t>Минтай тушенный с овощами</t>
  </si>
  <si>
    <t>Компот из черной смородины и смеси фруктовой</t>
  </si>
  <si>
    <t>Чай с ахаром</t>
  </si>
  <si>
    <t>Салат из свежих огурцов и помидоров</t>
  </si>
  <si>
    <t>Тефтели</t>
  </si>
  <si>
    <t>Каша вязкая молочная из овсяных хлопьев</t>
  </si>
  <si>
    <t>Чай с  молоком</t>
  </si>
  <si>
    <t>гастрноомия</t>
  </si>
  <si>
    <t>Йогурт в банке</t>
  </si>
  <si>
    <t>Салат из свежих огурцов</t>
  </si>
  <si>
    <t>Капуста тушеная с мясом</t>
  </si>
  <si>
    <t>Чайный напиток</t>
  </si>
  <si>
    <t>Макаронник</t>
  </si>
  <si>
    <t>Сок в коробке</t>
  </si>
  <si>
    <t>Щи из свежей капусты с картофелем</t>
  </si>
  <si>
    <t>Гарнир сложный</t>
  </si>
  <si>
    <t>Макароны отварные с сыром</t>
  </si>
  <si>
    <t>Котлета рыбная</t>
  </si>
  <si>
    <t>Суп картофельный с крупой(уха)</t>
  </si>
  <si>
    <t>МБОУ "Средняя общеобразовательная школа № 1 г.Медногорска"</t>
  </si>
  <si>
    <t>директор</t>
  </si>
  <si>
    <t>Кочубей Е.П.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</si>
</sst>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C000"/>
      <name val="Arial"/>
      <family val="2"/>
      <charset val="204"/>
    </font>
    <font>
      <b/>
      <sz val="10"/>
      <color rgb="FFFFC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4" borderId="5" xfId="0" applyFont="1" applyFill="1" applyBorder="1" applyAlignment="1">
      <alignment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2" borderId="28" xfId="0" applyFont="1" applyFill="1" applyBorder="1" applyAlignment="1" applyProtection="1">
      <alignment horizontal="center" wrapText="1"/>
      <protection locked="0"/>
    </xf>
    <xf numFmtId="0" fontId="2" fillId="2" borderId="29" xfId="0" applyFont="1" applyFill="1" applyBorder="1" applyAlignment="1" applyProtection="1">
      <alignment horizontal="center" wrapText="1"/>
      <protection locked="0"/>
    </xf>
    <xf numFmtId="0" fontId="2" fillId="2" borderId="30" xfId="0" applyFont="1" applyFill="1" applyBorder="1" applyAlignment="1" applyProtection="1">
      <alignment horizontal="center"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F2" sqref="F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140625" style="1" customWidth="1"/>
    <col min="4" max="4" width="11.5703125" style="1" customWidth="1"/>
    <col min="5" max="5" width="35.28515625" style="2" customWidth="1"/>
    <col min="6" max="6" width="10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2.25" customHeight="1" x14ac:dyDescent="0.2">
      <c r="A1" s="1" t="s">
        <v>7</v>
      </c>
      <c r="C1" s="65" t="s">
        <v>96</v>
      </c>
      <c r="D1" s="66"/>
      <c r="E1" s="67"/>
      <c r="F1" s="12" t="s">
        <v>16</v>
      </c>
      <c r="G1" s="2" t="s">
        <v>17</v>
      </c>
      <c r="H1" s="68" t="s">
        <v>97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8" t="s">
        <v>98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200</v>
      </c>
      <c r="G6" s="40">
        <v>5.43</v>
      </c>
      <c r="H6" s="40">
        <v>9.49</v>
      </c>
      <c r="I6" s="40">
        <v>27.52</v>
      </c>
      <c r="J6" s="40">
        <v>217</v>
      </c>
      <c r="K6" s="41">
        <v>181</v>
      </c>
      <c r="L6" s="40">
        <v>20.21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3.54</v>
      </c>
      <c r="H8" s="43">
        <v>3.43</v>
      </c>
      <c r="I8" s="43">
        <v>23.82</v>
      </c>
      <c r="J8" s="43">
        <v>140</v>
      </c>
      <c r="K8" s="44">
        <v>382</v>
      </c>
      <c r="L8" s="43">
        <v>17.920000000000002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70</v>
      </c>
      <c r="G9" s="43">
        <v>5.6</v>
      </c>
      <c r="H9" s="43">
        <v>0.99</v>
      </c>
      <c r="I9" s="43">
        <v>23.57</v>
      </c>
      <c r="J9" s="43">
        <v>124</v>
      </c>
      <c r="K9" s="44" t="s">
        <v>41</v>
      </c>
      <c r="L9" s="43">
        <v>5.46</v>
      </c>
    </row>
    <row r="10" spans="1:12" ht="15" x14ac:dyDescent="0.25">
      <c r="A10" s="23"/>
      <c r="B10" s="15"/>
      <c r="C10" s="11"/>
      <c r="D10" s="7" t="s">
        <v>68</v>
      </c>
      <c r="E10" s="42" t="s">
        <v>69</v>
      </c>
      <c r="F10" s="43">
        <v>30</v>
      </c>
      <c r="G10" s="43">
        <v>1.08</v>
      </c>
      <c r="H10" s="43">
        <v>4.83</v>
      </c>
      <c r="I10" s="43">
        <v>16</v>
      </c>
      <c r="J10" s="43">
        <v>129</v>
      </c>
      <c r="K10" s="44" t="s">
        <v>41</v>
      </c>
      <c r="L10" s="43">
        <v>12.89</v>
      </c>
    </row>
    <row r="11" spans="1:12" ht="15" x14ac:dyDescent="0.25">
      <c r="A11" s="23"/>
      <c r="B11" s="15"/>
      <c r="C11" s="11"/>
      <c r="D11" s="7" t="s">
        <v>68</v>
      </c>
      <c r="E11" s="42" t="s">
        <v>75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15.729999999999999</v>
      </c>
      <c r="H13" s="19">
        <f t="shared" si="0"/>
        <v>25.990000000000002</v>
      </c>
      <c r="I13" s="19">
        <f t="shared" si="0"/>
        <v>91.039999999999992</v>
      </c>
      <c r="J13" s="19">
        <f t="shared" si="0"/>
        <v>676</v>
      </c>
      <c r="K13" s="25"/>
      <c r="L13" s="19">
        <f t="shared" ref="L13" si="1">SUM(L6:L12)</f>
        <v>65.48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60</v>
      </c>
      <c r="G14" s="43">
        <v>0.65</v>
      </c>
      <c r="H14" s="43">
        <v>3.65</v>
      </c>
      <c r="I14" s="43">
        <v>2.06</v>
      </c>
      <c r="J14" s="43">
        <v>44</v>
      </c>
      <c r="K14" s="44">
        <v>23</v>
      </c>
      <c r="L14" s="43">
        <v>9.99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1.61</v>
      </c>
      <c r="H15" s="43">
        <v>4.07</v>
      </c>
      <c r="I15" s="43">
        <v>9.58</v>
      </c>
      <c r="J15" s="43">
        <v>86</v>
      </c>
      <c r="K15" s="44">
        <v>96</v>
      </c>
      <c r="L15" s="43">
        <v>12.26</v>
      </c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105</v>
      </c>
      <c r="G16" s="43">
        <v>10.99</v>
      </c>
      <c r="H16" s="43">
        <v>4.57</v>
      </c>
      <c r="I16" s="43">
        <v>4.3600000000000003</v>
      </c>
      <c r="J16" s="43">
        <v>103</v>
      </c>
      <c r="K16" s="44">
        <v>229</v>
      </c>
      <c r="L16" s="43">
        <v>37.58</v>
      </c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2.95</v>
      </c>
      <c r="H17" s="43">
        <v>3.99</v>
      </c>
      <c r="I17" s="43">
        <v>19.600000000000001</v>
      </c>
      <c r="J17" s="43">
        <v>126</v>
      </c>
      <c r="K17" s="44">
        <v>128</v>
      </c>
      <c r="L17" s="43">
        <v>18.23</v>
      </c>
    </row>
    <row r="18" spans="1:12" ht="25.5" x14ac:dyDescent="0.25">
      <c r="A18" s="23"/>
      <c r="B18" s="15"/>
      <c r="C18" s="11"/>
      <c r="D18" s="7" t="s">
        <v>30</v>
      </c>
      <c r="E18" s="42" t="s">
        <v>78</v>
      </c>
      <c r="F18" s="43">
        <v>200</v>
      </c>
      <c r="G18" s="43">
        <v>0.52</v>
      </c>
      <c r="H18" s="43">
        <v>0.18</v>
      </c>
      <c r="I18" s="43">
        <v>28.86</v>
      </c>
      <c r="J18" s="43">
        <v>123</v>
      </c>
      <c r="K18" s="44">
        <v>345</v>
      </c>
      <c r="L18" s="43">
        <v>13.31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4.8</v>
      </c>
      <c r="H19" s="43">
        <v>0.84</v>
      </c>
      <c r="I19" s="43">
        <v>20.21</v>
      </c>
      <c r="J19" s="43">
        <v>108</v>
      </c>
      <c r="K19" s="44" t="s">
        <v>41</v>
      </c>
      <c r="L19" s="43">
        <v>4.25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1.7</v>
      </c>
      <c r="H20" s="43">
        <v>0.66</v>
      </c>
      <c r="I20" s="43">
        <v>8.5</v>
      </c>
      <c r="J20" s="43">
        <v>52</v>
      </c>
      <c r="K20" s="44" t="s">
        <v>41</v>
      </c>
      <c r="L20" s="43">
        <v>1.22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23.22</v>
      </c>
      <c r="H23" s="19">
        <f t="shared" si="2"/>
        <v>17.96</v>
      </c>
      <c r="I23" s="19">
        <f t="shared" si="2"/>
        <v>93.170000000000016</v>
      </c>
      <c r="J23" s="19">
        <f t="shared" si="2"/>
        <v>642</v>
      </c>
      <c r="K23" s="25"/>
      <c r="L23" s="19">
        <f t="shared" ref="L23" si="3">SUM(L14:L22)</f>
        <v>96.84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1305</v>
      </c>
      <c r="G24" s="32">
        <f t="shared" ref="G24:J24" si="4">G13+G23</f>
        <v>38.949999999999996</v>
      </c>
      <c r="H24" s="32">
        <f t="shared" si="4"/>
        <v>43.95</v>
      </c>
      <c r="I24" s="32">
        <f t="shared" si="4"/>
        <v>184.21</v>
      </c>
      <c r="J24" s="32">
        <f t="shared" si="4"/>
        <v>1318</v>
      </c>
      <c r="K24" s="32"/>
      <c r="L24" s="32">
        <f t="shared" ref="L24" si="5">L13+L23</f>
        <v>162.32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200</v>
      </c>
      <c r="G25" s="40">
        <v>19.97</v>
      </c>
      <c r="H25" s="40">
        <v>24.17</v>
      </c>
      <c r="I25" s="40">
        <v>33.119999999999997</v>
      </c>
      <c r="J25" s="40">
        <v>430</v>
      </c>
      <c r="K25" s="41">
        <v>291</v>
      </c>
      <c r="L25" s="40">
        <v>56.92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0.08</v>
      </c>
      <c r="H27" s="43">
        <v>0.03</v>
      </c>
      <c r="I27" s="43">
        <v>12.69</v>
      </c>
      <c r="J27" s="43">
        <v>51</v>
      </c>
      <c r="K27" s="44">
        <v>376</v>
      </c>
      <c r="L27" s="43">
        <v>3.46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70</v>
      </c>
      <c r="G28" s="43">
        <v>5.6</v>
      </c>
      <c r="H28" s="43">
        <v>0.99</v>
      </c>
      <c r="I28" s="43">
        <v>23.57</v>
      </c>
      <c r="J28" s="43">
        <v>124</v>
      </c>
      <c r="K28" s="44" t="s">
        <v>41</v>
      </c>
      <c r="L28" s="43">
        <v>5.46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25.65</v>
      </c>
      <c r="H32" s="19">
        <f t="shared" ref="H32" si="7">SUM(H25:H31)</f>
        <v>25.19</v>
      </c>
      <c r="I32" s="19">
        <f t="shared" ref="I32" si="8">SUM(I25:I31)</f>
        <v>69.38</v>
      </c>
      <c r="J32" s="19">
        <f t="shared" ref="J32:L32" si="9">SUM(J25:J31)</f>
        <v>605</v>
      </c>
      <c r="K32" s="25"/>
      <c r="L32" s="19">
        <f t="shared" si="9"/>
        <v>65.84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0.56999999999999995</v>
      </c>
      <c r="H33" s="43">
        <v>3.64</v>
      </c>
      <c r="I33" s="43">
        <v>1.83</v>
      </c>
      <c r="J33" s="43">
        <v>42</v>
      </c>
      <c r="K33" s="44">
        <v>24</v>
      </c>
      <c r="L33" s="43">
        <v>11.13</v>
      </c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1.46</v>
      </c>
      <c r="H34" s="43">
        <v>3.63</v>
      </c>
      <c r="I34" s="43">
        <v>9.56</v>
      </c>
      <c r="J34" s="43">
        <v>77</v>
      </c>
      <c r="K34" s="44">
        <v>82</v>
      </c>
      <c r="L34" s="43">
        <v>12.45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90</v>
      </c>
      <c r="G35" s="43">
        <v>7.59</v>
      </c>
      <c r="H35" s="43">
        <v>17.579999999999998</v>
      </c>
      <c r="I35" s="43">
        <v>12.66</v>
      </c>
      <c r="J35" s="43">
        <v>243</v>
      </c>
      <c r="K35" s="44">
        <v>279</v>
      </c>
      <c r="L35" s="43">
        <v>41.97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</v>
      </c>
      <c r="K36" s="44">
        <v>309</v>
      </c>
      <c r="L36" s="43">
        <v>12.41</v>
      </c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0.75</v>
      </c>
      <c r="H37" s="43">
        <v>0</v>
      </c>
      <c r="I37" s="43">
        <v>20.57</v>
      </c>
      <c r="J37" s="43">
        <v>85</v>
      </c>
      <c r="K37" s="44" t="s">
        <v>41</v>
      </c>
      <c r="L37" s="43">
        <v>10.78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4.8</v>
      </c>
      <c r="H38" s="43">
        <v>0.84</v>
      </c>
      <c r="I38" s="43">
        <v>20.21</v>
      </c>
      <c r="J38" s="43">
        <v>108</v>
      </c>
      <c r="K38" s="44" t="s">
        <v>41</v>
      </c>
      <c r="L38" s="43">
        <v>4.25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1.7</v>
      </c>
      <c r="H39" s="43">
        <v>0.66</v>
      </c>
      <c r="I39" s="43">
        <v>8.5</v>
      </c>
      <c r="J39" s="43">
        <v>52</v>
      </c>
      <c r="K39" s="44" t="s">
        <v>41</v>
      </c>
      <c r="L39" s="43">
        <v>1.22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22.389999999999997</v>
      </c>
      <c r="H42" s="19">
        <f t="shared" ref="H42" si="11">SUM(H33:H41)</f>
        <v>30.869999999999997</v>
      </c>
      <c r="I42" s="19">
        <f t="shared" ref="I42" si="12">SUM(I33:I41)</f>
        <v>99.78</v>
      </c>
      <c r="J42" s="19">
        <f t="shared" ref="J42:L42" si="13">SUM(J33:J41)</f>
        <v>775</v>
      </c>
      <c r="K42" s="25"/>
      <c r="L42" s="19">
        <f t="shared" si="13"/>
        <v>94.21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1250</v>
      </c>
      <c r="G43" s="32">
        <f t="shared" ref="G43" si="14">G32+G42</f>
        <v>48.039999999999992</v>
      </c>
      <c r="H43" s="32">
        <f t="shared" ref="H43" si="15">H32+H42</f>
        <v>56.06</v>
      </c>
      <c r="I43" s="32">
        <f t="shared" ref="I43" si="16">I32+I42</f>
        <v>169.16</v>
      </c>
      <c r="J43" s="32">
        <f t="shared" ref="J43:L43" si="17">J32+J42</f>
        <v>1380</v>
      </c>
      <c r="K43" s="32"/>
      <c r="L43" s="32">
        <f t="shared" si="17"/>
        <v>160.05000000000001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200</v>
      </c>
      <c r="G44" s="40">
        <v>6.91</v>
      </c>
      <c r="H44" s="40">
        <v>11.51</v>
      </c>
      <c r="I44" s="40">
        <v>28.54</v>
      </c>
      <c r="J44" s="40">
        <v>245</v>
      </c>
      <c r="K44" s="41">
        <v>173</v>
      </c>
      <c r="L44" s="40">
        <v>20.25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83</v>
      </c>
      <c r="F46" s="43">
        <v>200</v>
      </c>
      <c r="G46" s="43">
        <v>1.31</v>
      </c>
      <c r="H46" s="43">
        <v>1.34</v>
      </c>
      <c r="I46" s="43">
        <v>14.69</v>
      </c>
      <c r="J46" s="43">
        <v>76</v>
      </c>
      <c r="K46" s="44">
        <v>278</v>
      </c>
      <c r="L46" s="43">
        <v>8.7899999999999991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70</v>
      </c>
      <c r="G47" s="43">
        <v>5.6</v>
      </c>
      <c r="H47" s="43">
        <v>1.4</v>
      </c>
      <c r="I47" s="43">
        <v>37.1</v>
      </c>
      <c r="J47" s="43">
        <v>182</v>
      </c>
      <c r="K47" s="44" t="s">
        <v>41</v>
      </c>
      <c r="L47" s="43">
        <v>5.46</v>
      </c>
    </row>
    <row r="48" spans="1:12" ht="15" x14ac:dyDescent="0.25">
      <c r="A48" s="23"/>
      <c r="B48" s="15"/>
      <c r="C48" s="11"/>
      <c r="D48" s="7" t="s">
        <v>68</v>
      </c>
      <c r="E48" s="42" t="s">
        <v>75</v>
      </c>
      <c r="F48" s="43">
        <v>10</v>
      </c>
      <c r="G48" s="43">
        <v>0.08</v>
      </c>
      <c r="H48" s="43">
        <v>7.25</v>
      </c>
      <c r="I48" s="43">
        <v>0.13</v>
      </c>
      <c r="J48" s="43">
        <v>66</v>
      </c>
      <c r="K48" s="44">
        <v>14</v>
      </c>
      <c r="L48" s="43">
        <v>9</v>
      </c>
    </row>
    <row r="49" spans="1:12" ht="15" x14ac:dyDescent="0.25">
      <c r="A49" s="23"/>
      <c r="B49" s="15"/>
      <c r="C49" s="11"/>
      <c r="D49" s="6" t="s">
        <v>84</v>
      </c>
      <c r="E49" s="42" t="s">
        <v>85</v>
      </c>
      <c r="F49" s="43">
        <v>95</v>
      </c>
      <c r="G49" s="43">
        <v>3</v>
      </c>
      <c r="H49" s="43">
        <v>2.4</v>
      </c>
      <c r="I49" s="43">
        <v>14.3</v>
      </c>
      <c r="J49" s="43">
        <v>130</v>
      </c>
      <c r="K49" s="44" t="s">
        <v>41</v>
      </c>
      <c r="L49" s="43">
        <v>23.16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16.899999999999999</v>
      </c>
      <c r="H51" s="19">
        <f t="shared" ref="H51" si="19">SUM(H44:H50)</f>
        <v>23.9</v>
      </c>
      <c r="I51" s="19">
        <f t="shared" ref="I51" si="20">SUM(I44:I50)</f>
        <v>94.759999999999991</v>
      </c>
      <c r="J51" s="19">
        <f t="shared" ref="J51:L51" si="21">SUM(J44:J50)</f>
        <v>699</v>
      </c>
      <c r="K51" s="25"/>
      <c r="L51" s="19">
        <f t="shared" si="21"/>
        <v>66.66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0.84</v>
      </c>
      <c r="H52" s="43">
        <v>6.02</v>
      </c>
      <c r="I52" s="43">
        <v>4.37</v>
      </c>
      <c r="J52" s="43">
        <v>75</v>
      </c>
      <c r="K52" s="44">
        <v>67</v>
      </c>
      <c r="L52" s="43">
        <v>8.3699999999999992</v>
      </c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2.15</v>
      </c>
      <c r="H53" s="43">
        <v>2.27</v>
      </c>
      <c r="I53" s="43">
        <v>13.96</v>
      </c>
      <c r="J53" s="43">
        <v>95</v>
      </c>
      <c r="K53" s="44">
        <v>103</v>
      </c>
      <c r="L53" s="43">
        <v>6.86</v>
      </c>
    </row>
    <row r="54" spans="1:12" ht="15" x14ac:dyDescent="0.25">
      <c r="A54" s="23"/>
      <c r="B54" s="15"/>
      <c r="C54" s="11"/>
      <c r="D54" s="7" t="s">
        <v>28</v>
      </c>
      <c r="E54" s="42" t="s">
        <v>43</v>
      </c>
      <c r="F54" s="43">
        <v>90</v>
      </c>
      <c r="G54" s="43">
        <v>9.58</v>
      </c>
      <c r="H54" s="43">
        <v>25.37</v>
      </c>
      <c r="I54" s="43">
        <v>62.6</v>
      </c>
      <c r="J54" s="43">
        <v>278</v>
      </c>
      <c r="K54" s="44">
        <v>260</v>
      </c>
      <c r="L54" s="43">
        <v>53.8</v>
      </c>
    </row>
    <row r="55" spans="1:12" ht="15" x14ac:dyDescent="0.25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13.82</v>
      </c>
      <c r="H55" s="43">
        <v>6.16</v>
      </c>
      <c r="I55" s="43">
        <v>31.65</v>
      </c>
      <c r="J55" s="43">
        <v>237</v>
      </c>
      <c r="K55" s="44">
        <v>199</v>
      </c>
      <c r="L55" s="43">
        <v>17.850000000000001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0.08</v>
      </c>
      <c r="H56" s="43">
        <v>0.03</v>
      </c>
      <c r="I56" s="43">
        <v>12.69</v>
      </c>
      <c r="J56" s="43">
        <v>51</v>
      </c>
      <c r="K56" s="44">
        <v>376</v>
      </c>
      <c r="L56" s="43">
        <v>3.46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4.8</v>
      </c>
      <c r="H57" s="43">
        <v>0.84</v>
      </c>
      <c r="I57" s="43">
        <v>20.21</v>
      </c>
      <c r="J57" s="43">
        <v>108</v>
      </c>
      <c r="K57" s="44" t="s">
        <v>41</v>
      </c>
      <c r="L57" s="43">
        <v>4.25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1.7</v>
      </c>
      <c r="H58" s="43">
        <v>0.66</v>
      </c>
      <c r="I58" s="43">
        <v>8.5</v>
      </c>
      <c r="J58" s="43">
        <v>52</v>
      </c>
      <c r="K58" s="44" t="s">
        <v>41</v>
      </c>
      <c r="L58" s="43">
        <v>1.22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32.97</v>
      </c>
      <c r="H61" s="19">
        <f t="shared" ref="H61" si="23">SUM(H52:H60)</f>
        <v>41.349999999999994</v>
      </c>
      <c r="I61" s="19">
        <f t="shared" ref="I61" si="24">SUM(I52:I60)</f>
        <v>153.98000000000002</v>
      </c>
      <c r="J61" s="19">
        <f t="shared" ref="J61:L61" si="25">SUM(J52:J60)</f>
        <v>896</v>
      </c>
      <c r="K61" s="25"/>
      <c r="L61" s="19">
        <f t="shared" si="25"/>
        <v>95.809999999999988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1355</v>
      </c>
      <c r="G62" s="32">
        <f t="shared" ref="G62" si="26">G51+G61</f>
        <v>49.87</v>
      </c>
      <c r="H62" s="32">
        <f t="shared" ref="H62" si="27">H51+H61</f>
        <v>65.25</v>
      </c>
      <c r="I62" s="32">
        <f t="shared" ref="I62" si="28">I51+I61</f>
        <v>248.74</v>
      </c>
      <c r="J62" s="32">
        <f t="shared" ref="J62:L62" si="29">J51+J61</f>
        <v>1595</v>
      </c>
      <c r="K62" s="32"/>
      <c r="L62" s="32">
        <f t="shared" si="29"/>
        <v>162.46999999999997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18.510000000000002</v>
      </c>
      <c r="H63" s="40">
        <v>20.67</v>
      </c>
      <c r="I63" s="40">
        <v>18.95</v>
      </c>
      <c r="J63" s="40">
        <v>337</v>
      </c>
      <c r="K63" s="41">
        <v>259</v>
      </c>
      <c r="L63" s="43">
        <v>57.13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0.13</v>
      </c>
      <c r="H65" s="43">
        <v>0.04</v>
      </c>
      <c r="I65" s="43">
        <v>12.47</v>
      </c>
      <c r="J65" s="43">
        <v>51</v>
      </c>
      <c r="K65" s="44">
        <v>377</v>
      </c>
      <c r="L65" s="43">
        <v>5.57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70</v>
      </c>
      <c r="G66" s="43">
        <v>5.6</v>
      </c>
      <c r="H66" s="43">
        <v>0.99</v>
      </c>
      <c r="I66" s="43">
        <v>23.57</v>
      </c>
      <c r="J66" s="43">
        <v>124</v>
      </c>
      <c r="K66" s="44" t="s">
        <v>41</v>
      </c>
      <c r="L66" s="43">
        <v>5.46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24.240000000000002</v>
      </c>
      <c r="H70" s="19">
        <f t="shared" ref="H70" si="31">SUM(H63:H69)</f>
        <v>21.7</v>
      </c>
      <c r="I70" s="19">
        <f t="shared" ref="I70" si="32">SUM(I63:I69)</f>
        <v>54.99</v>
      </c>
      <c r="J70" s="19">
        <f t="shared" ref="J70:L70" si="33">SUM(J63:J69)</f>
        <v>512</v>
      </c>
      <c r="K70" s="25"/>
      <c r="L70" s="19">
        <f t="shared" si="33"/>
        <v>68.16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0.45</v>
      </c>
      <c r="H71" s="43">
        <v>3.61</v>
      </c>
      <c r="I71" s="43">
        <v>1.41</v>
      </c>
      <c r="J71" s="43">
        <v>40</v>
      </c>
      <c r="K71" s="44">
        <v>20</v>
      </c>
      <c r="L71" s="43">
        <v>12.83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1.85</v>
      </c>
      <c r="H72" s="43">
        <v>2.0499999999999998</v>
      </c>
      <c r="I72" s="43">
        <v>15.29</v>
      </c>
      <c r="J72" s="43">
        <v>87</v>
      </c>
      <c r="K72" s="44">
        <v>101</v>
      </c>
      <c r="L72" s="43">
        <v>6.94</v>
      </c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200</v>
      </c>
      <c r="G73" s="43">
        <v>4.2300000000000004</v>
      </c>
      <c r="H73" s="43">
        <v>4.84</v>
      </c>
      <c r="I73" s="43">
        <v>66.88</v>
      </c>
      <c r="J73" s="43">
        <v>128</v>
      </c>
      <c r="K73" s="44">
        <v>321.24099999999999</v>
      </c>
      <c r="L73" s="43">
        <v>68.53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0.08</v>
      </c>
      <c r="H75" s="43">
        <v>0.03</v>
      </c>
      <c r="I75" s="43">
        <v>12.69</v>
      </c>
      <c r="J75" s="43">
        <v>51</v>
      </c>
      <c r="K75" s="44">
        <v>376</v>
      </c>
      <c r="L75" s="43">
        <v>3.46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4.8</v>
      </c>
      <c r="H76" s="43">
        <v>0.84</v>
      </c>
      <c r="I76" s="43">
        <v>20.21</v>
      </c>
      <c r="J76" s="43">
        <v>108</v>
      </c>
      <c r="K76" s="44" t="s">
        <v>41</v>
      </c>
      <c r="L76" s="43">
        <v>4.25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1.7</v>
      </c>
      <c r="H77" s="43">
        <v>0.66</v>
      </c>
      <c r="I77" s="43">
        <v>8.5</v>
      </c>
      <c r="J77" s="43">
        <v>52</v>
      </c>
      <c r="K77" s="44" t="s">
        <v>41</v>
      </c>
      <c r="L77" s="43">
        <v>1.22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13.11</v>
      </c>
      <c r="H80" s="19">
        <f t="shared" ref="H80" si="35">SUM(H71:H79)</f>
        <v>12.03</v>
      </c>
      <c r="I80" s="19">
        <f t="shared" ref="I80" si="36">SUM(I71:I79)</f>
        <v>124.97999999999999</v>
      </c>
      <c r="J80" s="19">
        <f t="shared" ref="J80:L80" si="37">SUM(J71:J79)</f>
        <v>466</v>
      </c>
      <c r="K80" s="25"/>
      <c r="L80" s="19">
        <f t="shared" si="37"/>
        <v>97.22999999999999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1210</v>
      </c>
      <c r="G81" s="32">
        <f t="shared" ref="G81" si="38">G70+G80</f>
        <v>37.35</v>
      </c>
      <c r="H81" s="32">
        <f t="shared" ref="H81" si="39">H70+H80</f>
        <v>33.729999999999997</v>
      </c>
      <c r="I81" s="32">
        <f t="shared" ref="I81" si="40">I70+I80</f>
        <v>179.97</v>
      </c>
      <c r="J81" s="32">
        <f t="shared" ref="J81:L81" si="41">J70+J80</f>
        <v>978</v>
      </c>
      <c r="K81" s="32"/>
      <c r="L81" s="32">
        <f t="shared" si="41"/>
        <v>165.39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200</v>
      </c>
      <c r="G82" s="40">
        <v>27.94</v>
      </c>
      <c r="H82" s="40">
        <v>11.78</v>
      </c>
      <c r="I82" s="40">
        <v>131.51</v>
      </c>
      <c r="J82" s="40">
        <v>345</v>
      </c>
      <c r="K82" s="41">
        <v>207</v>
      </c>
      <c r="L82" s="40">
        <v>24.73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0</v>
      </c>
      <c r="H84" s="43">
        <v>0</v>
      </c>
      <c r="I84" s="43">
        <v>10</v>
      </c>
      <c r="J84" s="43">
        <v>44</v>
      </c>
      <c r="K84" s="44" t="s">
        <v>41</v>
      </c>
      <c r="L84" s="43">
        <v>24.54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70</v>
      </c>
      <c r="G85" s="43">
        <v>5.6</v>
      </c>
      <c r="H85" s="43">
        <v>1.4</v>
      </c>
      <c r="I85" s="43">
        <v>37.1</v>
      </c>
      <c r="J85" s="43">
        <v>182</v>
      </c>
      <c r="K85" s="44" t="s">
        <v>41</v>
      </c>
      <c r="L85" s="43">
        <v>5.46</v>
      </c>
    </row>
    <row r="86" spans="1:12" ht="15" x14ac:dyDescent="0.25">
      <c r="A86" s="23"/>
      <c r="B86" s="15"/>
      <c r="C86" s="11"/>
      <c r="D86" s="7" t="s">
        <v>68</v>
      </c>
      <c r="E86" s="42" t="s">
        <v>69</v>
      </c>
      <c r="F86" s="43">
        <v>33.299999999999997</v>
      </c>
      <c r="G86" s="43">
        <v>1.49</v>
      </c>
      <c r="H86" s="43">
        <v>6.6</v>
      </c>
      <c r="I86" s="43">
        <v>18.48</v>
      </c>
      <c r="J86" s="43">
        <v>61</v>
      </c>
      <c r="K86" s="44" t="s">
        <v>41</v>
      </c>
      <c r="L86" s="43">
        <v>10.68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503.3</v>
      </c>
      <c r="G89" s="19">
        <f t="shared" ref="G89" si="42">SUM(G82:G88)</f>
        <v>35.03</v>
      </c>
      <c r="H89" s="19">
        <f t="shared" ref="H89" si="43">SUM(H82:H88)</f>
        <v>19.78</v>
      </c>
      <c r="I89" s="19">
        <f t="shared" ref="I89" si="44">SUM(I82:I88)</f>
        <v>197.08999999999997</v>
      </c>
      <c r="J89" s="19">
        <f t="shared" ref="J89:L89" si="45">SUM(J82:J88)</f>
        <v>632</v>
      </c>
      <c r="K89" s="25"/>
      <c r="L89" s="19">
        <f t="shared" si="45"/>
        <v>65.41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0.79</v>
      </c>
      <c r="H90" s="43">
        <v>1.95</v>
      </c>
      <c r="I90" s="43">
        <v>3.88</v>
      </c>
      <c r="J90" s="43">
        <v>36</v>
      </c>
      <c r="K90" s="44">
        <v>45</v>
      </c>
      <c r="L90" s="43">
        <v>4.55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1.61</v>
      </c>
      <c r="H91" s="43">
        <v>4.07</v>
      </c>
      <c r="I91" s="43">
        <v>9.58</v>
      </c>
      <c r="J91" s="43">
        <v>86</v>
      </c>
      <c r="K91" s="44">
        <v>96</v>
      </c>
      <c r="L91" s="43">
        <v>12.26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22.04</v>
      </c>
      <c r="H92" s="43">
        <v>20.12</v>
      </c>
      <c r="I92" s="43">
        <v>50.36</v>
      </c>
      <c r="J92" s="43">
        <v>189</v>
      </c>
      <c r="K92" s="44">
        <v>292</v>
      </c>
      <c r="L92" s="43">
        <v>49.55</v>
      </c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4.82</v>
      </c>
      <c r="H93" s="43">
        <v>2.0299999999999998</v>
      </c>
      <c r="I93" s="43">
        <v>37.69</v>
      </c>
      <c r="J93" s="43">
        <v>258</v>
      </c>
      <c r="K93" s="44">
        <v>171</v>
      </c>
      <c r="L93" s="43">
        <v>17.63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0.16</v>
      </c>
      <c r="H94" s="43">
        <v>0.16</v>
      </c>
      <c r="I94" s="43">
        <v>27.88</v>
      </c>
      <c r="J94" s="43">
        <v>115</v>
      </c>
      <c r="K94" s="44">
        <v>342</v>
      </c>
      <c r="L94" s="43">
        <v>7.77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4.8</v>
      </c>
      <c r="H95" s="43">
        <v>0.84</v>
      </c>
      <c r="I95" s="43">
        <v>20.21</v>
      </c>
      <c r="J95" s="43">
        <v>108</v>
      </c>
      <c r="K95" s="44" t="s">
        <v>41</v>
      </c>
      <c r="L95" s="43">
        <v>4.25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1.7</v>
      </c>
      <c r="H96" s="43">
        <v>0.66</v>
      </c>
      <c r="I96" s="43">
        <v>8.5</v>
      </c>
      <c r="J96" s="43">
        <v>52</v>
      </c>
      <c r="K96" s="44" t="s">
        <v>41</v>
      </c>
      <c r="L96" s="43">
        <v>1.22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35.92</v>
      </c>
      <c r="H99" s="19">
        <f t="shared" ref="H99" si="47">SUM(H90:H98)</f>
        <v>29.830000000000002</v>
      </c>
      <c r="I99" s="19">
        <f t="shared" ref="I99" si="48">SUM(I90:I98)</f>
        <v>158.1</v>
      </c>
      <c r="J99" s="19">
        <f t="shared" ref="J99:L99" si="49">SUM(J90:J98)</f>
        <v>844</v>
      </c>
      <c r="K99" s="25"/>
      <c r="L99" s="19">
        <f t="shared" si="49"/>
        <v>97.22999999999999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1283.3</v>
      </c>
      <c r="G100" s="32">
        <f t="shared" ref="G100" si="50">G89+G99</f>
        <v>70.95</v>
      </c>
      <c r="H100" s="32">
        <f t="shared" ref="H100" si="51">H89+H99</f>
        <v>49.61</v>
      </c>
      <c r="I100" s="32">
        <f t="shared" ref="I100" si="52">I89+I99</f>
        <v>355.18999999999994</v>
      </c>
      <c r="J100" s="32">
        <f t="shared" ref="J100:L100" si="53">J89+J99</f>
        <v>1476</v>
      </c>
      <c r="K100" s="32"/>
      <c r="L100" s="32">
        <f t="shared" si="53"/>
        <v>162.63999999999999</v>
      </c>
    </row>
    <row r="101" spans="1:12" ht="15" x14ac:dyDescent="0.25">
      <c r="A101" s="54">
        <v>2</v>
      </c>
      <c r="B101" s="55">
        <v>6</v>
      </c>
      <c r="C101" s="22" t="s">
        <v>20</v>
      </c>
      <c r="D101" s="5" t="s">
        <v>21</v>
      </c>
      <c r="E101" s="56" t="s">
        <v>72</v>
      </c>
      <c r="F101" s="57">
        <v>200</v>
      </c>
      <c r="G101" s="57">
        <v>5.79</v>
      </c>
      <c r="H101" s="57">
        <v>10.65</v>
      </c>
      <c r="I101" s="57">
        <v>31.89</v>
      </c>
      <c r="J101" s="57">
        <v>248</v>
      </c>
      <c r="K101" s="58">
        <v>175</v>
      </c>
      <c r="L101" s="57">
        <v>21.1</v>
      </c>
    </row>
    <row r="102" spans="1:12" ht="15" x14ac:dyDescent="0.25">
      <c r="A102" s="52"/>
      <c r="B102" s="51"/>
      <c r="C102" s="53"/>
      <c r="D102" s="6"/>
      <c r="E102" s="56"/>
      <c r="F102" s="57"/>
      <c r="G102" s="57"/>
      <c r="H102" s="57"/>
      <c r="I102" s="57"/>
      <c r="J102" s="57"/>
      <c r="K102" s="58"/>
      <c r="L102" s="57"/>
    </row>
    <row r="103" spans="1:12" ht="15" x14ac:dyDescent="0.25">
      <c r="A103" s="52"/>
      <c r="B103" s="51"/>
      <c r="C103" s="53"/>
      <c r="D103" s="7" t="s">
        <v>22</v>
      </c>
      <c r="E103" s="42" t="s">
        <v>74</v>
      </c>
      <c r="F103" s="43">
        <v>200</v>
      </c>
      <c r="G103" s="43">
        <v>3.54</v>
      </c>
      <c r="H103" s="43">
        <v>3.43</v>
      </c>
      <c r="I103" s="43">
        <v>23.82</v>
      </c>
      <c r="J103" s="43">
        <v>140</v>
      </c>
      <c r="K103" s="44">
        <v>382</v>
      </c>
      <c r="L103" s="43">
        <v>17.920000000000002</v>
      </c>
    </row>
    <row r="104" spans="1:12" ht="15" x14ac:dyDescent="0.25">
      <c r="A104" s="52"/>
      <c r="B104" s="51"/>
      <c r="C104" s="53"/>
      <c r="D104" s="7" t="s">
        <v>23</v>
      </c>
      <c r="E104" s="42" t="s">
        <v>40</v>
      </c>
      <c r="F104" s="43">
        <v>70</v>
      </c>
      <c r="G104" s="43">
        <v>5.6</v>
      </c>
      <c r="H104" s="43">
        <v>1.4</v>
      </c>
      <c r="I104" s="43">
        <v>37.1</v>
      </c>
      <c r="J104" s="43">
        <v>182</v>
      </c>
      <c r="K104" s="44" t="s">
        <v>41</v>
      </c>
      <c r="L104" s="43">
        <v>5.46</v>
      </c>
    </row>
    <row r="105" spans="1:12" ht="15" x14ac:dyDescent="0.25">
      <c r="A105" s="16"/>
      <c r="B105" s="17"/>
      <c r="C105" s="8"/>
      <c r="D105" s="7" t="s">
        <v>68</v>
      </c>
      <c r="E105" s="42" t="s">
        <v>75</v>
      </c>
      <c r="F105" s="43">
        <v>10</v>
      </c>
      <c r="G105" s="43">
        <v>0.08</v>
      </c>
      <c r="H105" s="43">
        <v>7.25</v>
      </c>
      <c r="I105" s="43">
        <v>0.13</v>
      </c>
      <c r="J105" s="43">
        <v>66</v>
      </c>
      <c r="K105" s="44">
        <v>14</v>
      </c>
      <c r="L105" s="43">
        <v>9</v>
      </c>
    </row>
    <row r="106" spans="1:12" ht="15" x14ac:dyDescent="0.25">
      <c r="A106" s="23"/>
      <c r="B106" s="15"/>
      <c r="C106" s="11"/>
      <c r="D106" s="6" t="s">
        <v>68</v>
      </c>
      <c r="E106" s="42" t="s">
        <v>69</v>
      </c>
      <c r="F106" s="43">
        <v>38</v>
      </c>
      <c r="G106" s="43">
        <v>2.4300000000000002</v>
      </c>
      <c r="H106" s="43">
        <v>2.54</v>
      </c>
      <c r="I106" s="43">
        <v>9.8000000000000007</v>
      </c>
      <c r="J106" s="43">
        <v>106</v>
      </c>
      <c r="K106" s="44" t="s">
        <v>41</v>
      </c>
      <c r="L106" s="43">
        <v>14.76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518</v>
      </c>
      <c r="G108" s="19">
        <f t="shared" ref="G108:J108" si="54">SUM(G101:G107)</f>
        <v>17.440000000000001</v>
      </c>
      <c r="H108" s="19">
        <f t="shared" si="54"/>
        <v>25.27</v>
      </c>
      <c r="I108" s="19">
        <f t="shared" si="54"/>
        <v>102.74</v>
      </c>
      <c r="J108" s="19">
        <f t="shared" si="54"/>
        <v>742</v>
      </c>
      <c r="K108" s="25"/>
      <c r="L108" s="19">
        <f t="shared" ref="L108" si="55">SUM(L101:L107)</f>
        <v>68.240000000000009</v>
      </c>
    </row>
    <row r="109" spans="1:12" ht="25.5" x14ac:dyDescent="0.25">
      <c r="A109" s="26">
        <v>2</v>
      </c>
      <c r="B109" s="13">
        <v>6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1.64</v>
      </c>
      <c r="H109" s="43">
        <v>4.24</v>
      </c>
      <c r="I109" s="43">
        <v>5.73</v>
      </c>
      <c r="J109" s="43">
        <v>68</v>
      </c>
      <c r="K109" s="44">
        <v>40</v>
      </c>
      <c r="L109" s="43">
        <v>9.06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1.41</v>
      </c>
      <c r="H110" s="43">
        <v>3.96</v>
      </c>
      <c r="I110" s="43">
        <v>6.32</v>
      </c>
      <c r="J110" s="43">
        <v>72</v>
      </c>
      <c r="K110" s="44">
        <v>88</v>
      </c>
      <c r="L110" s="43">
        <v>8.51</v>
      </c>
    </row>
    <row r="111" spans="1:12" ht="15" x14ac:dyDescent="0.25">
      <c r="A111" s="23"/>
      <c r="B111" s="15"/>
      <c r="C111" s="11"/>
      <c r="D111" s="7" t="s">
        <v>28</v>
      </c>
      <c r="E111" s="42" t="s">
        <v>53</v>
      </c>
      <c r="F111" s="43">
        <v>90</v>
      </c>
      <c r="G111" s="43">
        <v>7.4</v>
      </c>
      <c r="H111" s="43">
        <v>9.9</v>
      </c>
      <c r="I111" s="43">
        <v>59.05</v>
      </c>
      <c r="J111" s="43">
        <v>157</v>
      </c>
      <c r="K111" s="44">
        <v>280</v>
      </c>
      <c r="L111" s="43">
        <v>43.43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7.95</v>
      </c>
      <c r="H112" s="43">
        <v>8.36</v>
      </c>
      <c r="I112" s="43">
        <v>37.69</v>
      </c>
      <c r="J112" s="43">
        <v>258</v>
      </c>
      <c r="K112" s="44">
        <v>171</v>
      </c>
      <c r="L112" s="43">
        <v>25.55</v>
      </c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0.12</v>
      </c>
      <c r="H113" s="43">
        <v>0.11</v>
      </c>
      <c r="I113" s="43">
        <v>15.3</v>
      </c>
      <c r="J113" s="43">
        <v>50</v>
      </c>
      <c r="K113" s="44">
        <v>352</v>
      </c>
      <c r="L113" s="43">
        <v>5.21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4.8</v>
      </c>
      <c r="H114" s="43">
        <v>0.84</v>
      </c>
      <c r="I114" s="43">
        <v>20.21</v>
      </c>
      <c r="J114" s="43">
        <v>108</v>
      </c>
      <c r="K114" s="44" t="s">
        <v>41</v>
      </c>
      <c r="L114" s="43">
        <v>4.25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1.7</v>
      </c>
      <c r="H115" s="43">
        <v>0.66</v>
      </c>
      <c r="I115" s="43">
        <v>8.5</v>
      </c>
      <c r="J115" s="43">
        <v>52</v>
      </c>
      <c r="K115" s="44" t="s">
        <v>41</v>
      </c>
      <c r="L115" s="43">
        <v>1.22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25.02</v>
      </c>
      <c r="H118" s="19">
        <f t="shared" si="56"/>
        <v>28.07</v>
      </c>
      <c r="I118" s="19">
        <f t="shared" si="56"/>
        <v>152.79999999999998</v>
      </c>
      <c r="J118" s="19">
        <f t="shared" si="56"/>
        <v>765</v>
      </c>
      <c r="K118" s="25"/>
      <c r="L118" s="19">
        <f t="shared" ref="L118" si="57">SUM(L109:L117)</f>
        <v>97.22999999999999</v>
      </c>
    </row>
    <row r="119" spans="1:12" ht="15.75" thickBot="1" x14ac:dyDescent="0.25">
      <c r="A119" s="29" t="e">
        <f>#REF!</f>
        <v>#REF!</v>
      </c>
      <c r="B119" s="30" t="e">
        <f>#REF!</f>
        <v>#REF!</v>
      </c>
      <c r="C119" s="60" t="s">
        <v>4</v>
      </c>
      <c r="D119" s="61"/>
      <c r="E119" s="31"/>
      <c r="F119" s="32">
        <f>F108+F118</f>
        <v>1298</v>
      </c>
      <c r="G119" s="32">
        <f t="shared" ref="G119" si="58">G108+G118</f>
        <v>42.46</v>
      </c>
      <c r="H119" s="32">
        <f t="shared" ref="H119" si="59">H108+H118</f>
        <v>53.34</v>
      </c>
      <c r="I119" s="32">
        <f t="shared" ref="I119" si="60">I108+I118</f>
        <v>255.53999999999996</v>
      </c>
      <c r="J119" s="32">
        <f t="shared" ref="J119:L119" si="61">J108+J118</f>
        <v>1507</v>
      </c>
      <c r="K119" s="32"/>
      <c r="L119" s="32">
        <f t="shared" si="61"/>
        <v>165.47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92</v>
      </c>
      <c r="F120" s="40">
        <v>150</v>
      </c>
      <c r="G120" s="40">
        <v>3.18</v>
      </c>
      <c r="H120" s="40">
        <v>3.62</v>
      </c>
      <c r="I120" s="40">
        <v>12.66</v>
      </c>
      <c r="J120" s="40">
        <v>96</v>
      </c>
      <c r="K120" s="41">
        <v>321.12799999999999</v>
      </c>
      <c r="L120" s="43">
        <v>19.920000000000002</v>
      </c>
    </row>
    <row r="121" spans="1:12" ht="15" x14ac:dyDescent="0.25">
      <c r="A121" s="14"/>
      <c r="B121" s="15"/>
      <c r="C121" s="11"/>
      <c r="D121" s="6"/>
      <c r="E121" s="42" t="s">
        <v>71</v>
      </c>
      <c r="F121" s="43">
        <v>90</v>
      </c>
      <c r="G121" s="43">
        <v>7.59</v>
      </c>
      <c r="H121" s="43">
        <v>17.579999999999998</v>
      </c>
      <c r="I121" s="43">
        <v>12.66</v>
      </c>
      <c r="J121" s="43">
        <v>243</v>
      </c>
      <c r="K121" s="44">
        <v>279</v>
      </c>
      <c r="L121" s="43">
        <v>39.83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0.08</v>
      </c>
      <c r="H122" s="43">
        <v>0.03</v>
      </c>
      <c r="I122" s="43">
        <v>12.69</v>
      </c>
      <c r="J122" s="43">
        <v>51</v>
      </c>
      <c r="K122" s="44">
        <v>376</v>
      </c>
      <c r="L122" s="43">
        <v>3.46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70</v>
      </c>
      <c r="G123" s="43">
        <v>5.6</v>
      </c>
      <c r="H123" s="43">
        <v>0.99</v>
      </c>
      <c r="I123" s="43">
        <v>23.57</v>
      </c>
      <c r="J123" s="43">
        <v>124</v>
      </c>
      <c r="K123" s="44" t="s">
        <v>41</v>
      </c>
      <c r="L123" s="43">
        <v>5.46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16.45</v>
      </c>
      <c r="H127" s="19">
        <f t="shared" si="62"/>
        <v>22.22</v>
      </c>
      <c r="I127" s="19">
        <f t="shared" si="62"/>
        <v>61.58</v>
      </c>
      <c r="J127" s="19">
        <f t="shared" si="62"/>
        <v>514</v>
      </c>
      <c r="K127" s="25"/>
      <c r="L127" s="19">
        <f t="shared" ref="L127" si="63">SUM(L120:L126)</f>
        <v>68.67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0.84</v>
      </c>
      <c r="H128" s="43">
        <v>6.02</v>
      </c>
      <c r="I128" s="43">
        <v>4.37</v>
      </c>
      <c r="J128" s="43">
        <v>75</v>
      </c>
      <c r="K128" s="44">
        <v>67</v>
      </c>
      <c r="L128" s="43">
        <v>8.3699999999999992</v>
      </c>
    </row>
    <row r="129" spans="1:12" ht="25.5" x14ac:dyDescent="0.25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2.15</v>
      </c>
      <c r="H129" s="43">
        <v>2.27</v>
      </c>
      <c r="I129" s="43">
        <v>13.96</v>
      </c>
      <c r="J129" s="43">
        <v>95</v>
      </c>
      <c r="K129" s="44">
        <v>103</v>
      </c>
      <c r="L129" s="43">
        <v>6.86</v>
      </c>
    </row>
    <row r="130" spans="1:12" ht="15" x14ac:dyDescent="0.25">
      <c r="A130" s="14"/>
      <c r="B130" s="15"/>
      <c r="C130" s="11"/>
      <c r="D130" s="7" t="s">
        <v>28</v>
      </c>
      <c r="E130" s="42" t="s">
        <v>65</v>
      </c>
      <c r="F130" s="43">
        <v>90</v>
      </c>
      <c r="G130" s="43">
        <v>22.04</v>
      </c>
      <c r="H130" s="43">
        <v>20.12</v>
      </c>
      <c r="I130" s="43">
        <v>50.36</v>
      </c>
      <c r="J130" s="43">
        <v>189</v>
      </c>
      <c r="K130" s="44">
        <v>292</v>
      </c>
      <c r="L130" s="43">
        <v>49.55</v>
      </c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5.34</v>
      </c>
      <c r="H131" s="43">
        <v>3.09</v>
      </c>
      <c r="I131" s="43">
        <v>37.700000000000003</v>
      </c>
      <c r="J131" s="43">
        <v>257</v>
      </c>
      <c r="K131" s="44">
        <v>171</v>
      </c>
      <c r="L131" s="43">
        <v>14.14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0.75</v>
      </c>
      <c r="H132" s="43">
        <v>0</v>
      </c>
      <c r="I132" s="43">
        <v>20.57</v>
      </c>
      <c r="J132" s="43">
        <v>85</v>
      </c>
      <c r="K132" s="44" t="s">
        <v>41</v>
      </c>
      <c r="L132" s="43">
        <v>10.78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4.8</v>
      </c>
      <c r="H133" s="43">
        <v>0.84</v>
      </c>
      <c r="I133" s="43">
        <v>20.21</v>
      </c>
      <c r="J133" s="43">
        <v>108</v>
      </c>
      <c r="K133" s="44" t="s">
        <v>41</v>
      </c>
      <c r="L133" s="43">
        <v>4.25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1.7</v>
      </c>
      <c r="H134" s="43">
        <v>0.66</v>
      </c>
      <c r="I134" s="43">
        <v>8.5</v>
      </c>
      <c r="J134" s="43">
        <v>52</v>
      </c>
      <c r="K134" s="44" t="s">
        <v>41</v>
      </c>
      <c r="L134" s="43">
        <v>1.22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37.619999999999997</v>
      </c>
      <c r="H137" s="19">
        <f t="shared" si="64"/>
        <v>33</v>
      </c>
      <c r="I137" s="19">
        <f t="shared" si="64"/>
        <v>155.67000000000002</v>
      </c>
      <c r="J137" s="19">
        <f t="shared" si="64"/>
        <v>861</v>
      </c>
      <c r="K137" s="25"/>
      <c r="L137" s="19">
        <f t="shared" ref="L137" si="65">SUM(L128:L136)</f>
        <v>95.17</v>
      </c>
    </row>
    <row r="138" spans="1:12" ht="15" x14ac:dyDescent="0.2">
      <c r="A138" s="33">
        <f>A120</f>
        <v>2</v>
      </c>
      <c r="B138" s="33">
        <f>B120</f>
        <v>7</v>
      </c>
      <c r="C138" s="60" t="s">
        <v>4</v>
      </c>
      <c r="D138" s="61"/>
      <c r="E138" s="31"/>
      <c r="F138" s="32">
        <f>F127+F137</f>
        <v>1290</v>
      </c>
      <c r="G138" s="32">
        <f t="shared" ref="G138" si="66">G127+G137</f>
        <v>54.069999999999993</v>
      </c>
      <c r="H138" s="32">
        <f t="shared" ref="H138" si="67">H127+H137</f>
        <v>55.22</v>
      </c>
      <c r="I138" s="32">
        <f t="shared" ref="I138" si="68">I127+I137</f>
        <v>217.25</v>
      </c>
      <c r="J138" s="32">
        <f t="shared" ref="J138:L138" si="69">J127+J137</f>
        <v>1375</v>
      </c>
      <c r="K138" s="32"/>
      <c r="L138" s="32">
        <f t="shared" si="69"/>
        <v>163.84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93</v>
      </c>
      <c r="F139" s="40">
        <v>200</v>
      </c>
      <c r="G139" s="40">
        <v>13.54</v>
      </c>
      <c r="H139" s="40">
        <v>15.92</v>
      </c>
      <c r="I139" s="40">
        <v>34.11</v>
      </c>
      <c r="J139" s="40">
        <v>334</v>
      </c>
      <c r="K139" s="41">
        <v>204</v>
      </c>
      <c r="L139" s="40">
        <v>56.65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0.13</v>
      </c>
      <c r="H141" s="43">
        <v>0.04</v>
      </c>
      <c r="I141" s="43">
        <v>12.47</v>
      </c>
      <c r="J141" s="43">
        <v>51</v>
      </c>
      <c r="K141" s="44">
        <v>377</v>
      </c>
      <c r="L141" s="43">
        <v>5.57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70</v>
      </c>
      <c r="G142" s="43">
        <v>5.6</v>
      </c>
      <c r="H142" s="43">
        <v>0.99</v>
      </c>
      <c r="I142" s="43">
        <v>23.57</v>
      </c>
      <c r="J142" s="43">
        <v>124</v>
      </c>
      <c r="K142" s="44" t="s">
        <v>41</v>
      </c>
      <c r="L142" s="43">
        <v>5.46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19.27</v>
      </c>
      <c r="H146" s="19">
        <f t="shared" si="70"/>
        <v>16.95</v>
      </c>
      <c r="I146" s="19">
        <f t="shared" si="70"/>
        <v>70.150000000000006</v>
      </c>
      <c r="J146" s="19">
        <f t="shared" si="70"/>
        <v>509</v>
      </c>
      <c r="K146" s="25"/>
      <c r="L146" s="19">
        <f t="shared" ref="L146" si="71">SUM(L139:L145)</f>
        <v>67.679999999999993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0.45</v>
      </c>
      <c r="H147" s="43">
        <v>3.61</v>
      </c>
      <c r="I147" s="43">
        <v>1.41</v>
      </c>
      <c r="J147" s="43">
        <v>40</v>
      </c>
      <c r="K147" s="44">
        <v>20</v>
      </c>
      <c r="L147" s="43">
        <v>12.83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57</v>
      </c>
      <c r="F148" s="43">
        <v>200</v>
      </c>
      <c r="G148" s="43">
        <v>1.84</v>
      </c>
      <c r="H148" s="43">
        <v>3.7</v>
      </c>
      <c r="I148" s="43">
        <v>9.76</v>
      </c>
      <c r="J148" s="43">
        <v>80</v>
      </c>
      <c r="K148" s="44">
        <v>98</v>
      </c>
      <c r="L148" s="43">
        <v>8.61</v>
      </c>
    </row>
    <row r="149" spans="1:12" ht="15" x14ac:dyDescent="0.25">
      <c r="A149" s="23"/>
      <c r="B149" s="15"/>
      <c r="C149" s="11"/>
      <c r="D149" s="7" t="s">
        <v>28</v>
      </c>
      <c r="E149" s="39" t="s">
        <v>55</v>
      </c>
      <c r="F149" s="40">
        <v>200</v>
      </c>
      <c r="G149" s="40">
        <v>18.510000000000002</v>
      </c>
      <c r="H149" s="40">
        <v>20.67</v>
      </c>
      <c r="I149" s="40">
        <v>18.95</v>
      </c>
      <c r="J149" s="40">
        <v>337</v>
      </c>
      <c r="K149" s="41">
        <v>259</v>
      </c>
      <c r="L149" s="43">
        <v>57.13</v>
      </c>
    </row>
    <row r="150" spans="1:12" ht="25.5" x14ac:dyDescent="0.25">
      <c r="A150" s="23"/>
      <c r="B150" s="15"/>
      <c r="C150" s="11"/>
      <c r="D150" s="7" t="s">
        <v>29</v>
      </c>
      <c r="E150" s="42" t="s">
        <v>78</v>
      </c>
      <c r="F150" s="43">
        <v>200</v>
      </c>
      <c r="G150" s="43">
        <v>0.52</v>
      </c>
      <c r="H150" s="43">
        <v>0.18</v>
      </c>
      <c r="I150" s="43">
        <v>28.86</v>
      </c>
      <c r="J150" s="43">
        <v>123</v>
      </c>
      <c r="K150" s="44">
        <v>345</v>
      </c>
      <c r="L150" s="43">
        <v>13.31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60</v>
      </c>
      <c r="G151" s="43">
        <v>4.8</v>
      </c>
      <c r="H151" s="43">
        <v>0.84</v>
      </c>
      <c r="I151" s="43">
        <v>20.21</v>
      </c>
      <c r="J151" s="43">
        <v>108</v>
      </c>
      <c r="K151" s="44" t="s">
        <v>41</v>
      </c>
      <c r="L151" s="43">
        <v>4.25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20</v>
      </c>
      <c r="G152" s="43">
        <v>1.7</v>
      </c>
      <c r="H152" s="43">
        <v>0.66</v>
      </c>
      <c r="I152" s="43">
        <v>8.5</v>
      </c>
      <c r="J152" s="43">
        <v>52</v>
      </c>
      <c r="K152" s="44" t="s">
        <v>41</v>
      </c>
      <c r="L152" s="43">
        <v>1.22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27.82</v>
      </c>
      <c r="H156" s="19">
        <f t="shared" si="72"/>
        <v>29.660000000000004</v>
      </c>
      <c r="I156" s="19">
        <f t="shared" si="72"/>
        <v>87.69</v>
      </c>
      <c r="J156" s="19">
        <f t="shared" si="72"/>
        <v>740</v>
      </c>
      <c r="K156" s="25"/>
      <c r="L156" s="19">
        <f t="shared" ref="L156" si="73">SUM(L147:L155)</f>
        <v>97.35</v>
      </c>
    </row>
    <row r="157" spans="1:12" ht="15.75" thickBot="1" x14ac:dyDescent="0.25">
      <c r="A157" s="29">
        <f>A139</f>
        <v>2</v>
      </c>
      <c r="B157" s="30">
        <f>B139</f>
        <v>8</v>
      </c>
      <c r="C157" s="60" t="s">
        <v>4</v>
      </c>
      <c r="D157" s="61"/>
      <c r="E157" s="31"/>
      <c r="F157" s="32">
        <f>F146+F156</f>
        <v>1210</v>
      </c>
      <c r="G157" s="32">
        <f t="shared" ref="G157" si="74">G146+G156</f>
        <v>47.09</v>
      </c>
      <c r="H157" s="32">
        <f t="shared" ref="H157" si="75">H146+H156</f>
        <v>46.61</v>
      </c>
      <c r="I157" s="32">
        <f t="shared" ref="I157" si="76">I146+I156</f>
        <v>157.84</v>
      </c>
      <c r="J157" s="32">
        <f t="shared" ref="J157:L157" si="77">J146+J156</f>
        <v>1249</v>
      </c>
      <c r="K157" s="32"/>
      <c r="L157" s="32">
        <f t="shared" si="77"/>
        <v>165.02999999999997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42" t="s">
        <v>50</v>
      </c>
      <c r="F158" s="43">
        <v>150</v>
      </c>
      <c r="G158" s="43">
        <v>2.95</v>
      </c>
      <c r="H158" s="43">
        <v>3.99</v>
      </c>
      <c r="I158" s="43">
        <v>19.600000000000001</v>
      </c>
      <c r="J158" s="43">
        <v>126</v>
      </c>
      <c r="K158" s="44">
        <v>128</v>
      </c>
      <c r="L158" s="40">
        <v>18.23</v>
      </c>
    </row>
    <row r="159" spans="1:12" ht="15" x14ac:dyDescent="0.25">
      <c r="A159" s="23"/>
      <c r="B159" s="15"/>
      <c r="C159" s="11"/>
      <c r="D159" s="6"/>
      <c r="E159" s="42" t="s">
        <v>94</v>
      </c>
      <c r="F159" s="43">
        <v>90</v>
      </c>
      <c r="G159" s="43">
        <v>11.77</v>
      </c>
      <c r="H159" s="43">
        <v>13.82</v>
      </c>
      <c r="I159" s="43">
        <v>14.38</v>
      </c>
      <c r="J159" s="43">
        <v>229</v>
      </c>
      <c r="K159" s="44">
        <v>234</v>
      </c>
      <c r="L159" s="43">
        <v>36.74</v>
      </c>
    </row>
    <row r="160" spans="1:12" ht="15" x14ac:dyDescent="0.25">
      <c r="A160" s="23"/>
      <c r="B160" s="15"/>
      <c r="C160" s="11"/>
      <c r="D160" s="7" t="s">
        <v>30</v>
      </c>
      <c r="E160" s="42" t="s">
        <v>70</v>
      </c>
      <c r="F160" s="43">
        <v>200</v>
      </c>
      <c r="G160" s="43">
        <v>0</v>
      </c>
      <c r="H160" s="43">
        <v>0</v>
      </c>
      <c r="I160" s="43">
        <v>18.16</v>
      </c>
      <c r="J160" s="43">
        <v>73</v>
      </c>
      <c r="K160" s="44">
        <v>349</v>
      </c>
      <c r="L160" s="43">
        <v>7.55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70</v>
      </c>
      <c r="G161" s="43">
        <v>5.6</v>
      </c>
      <c r="H161" s="43">
        <v>0.99</v>
      </c>
      <c r="I161" s="43">
        <v>23.57</v>
      </c>
      <c r="J161" s="43">
        <v>124</v>
      </c>
      <c r="K161" s="44" t="s">
        <v>41</v>
      </c>
      <c r="L161" s="43">
        <v>5.46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20.32</v>
      </c>
      <c r="H165" s="19">
        <f t="shared" si="78"/>
        <v>18.8</v>
      </c>
      <c r="I165" s="19">
        <f t="shared" si="78"/>
        <v>75.710000000000008</v>
      </c>
      <c r="J165" s="19">
        <f t="shared" si="78"/>
        <v>552</v>
      </c>
      <c r="K165" s="25"/>
      <c r="L165" s="19">
        <f t="shared" ref="L165" si="79">SUM(L158:L164)</f>
        <v>67.97999999999999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0.56999999999999995</v>
      </c>
      <c r="H166" s="43">
        <v>3.64</v>
      </c>
      <c r="I166" s="43">
        <v>1.83</v>
      </c>
      <c r="J166" s="43">
        <v>42</v>
      </c>
      <c r="K166" s="44">
        <v>24</v>
      </c>
      <c r="L166" s="43">
        <v>11.13</v>
      </c>
    </row>
    <row r="167" spans="1:12" ht="15.75" thickBot="1" x14ac:dyDescent="0.3">
      <c r="A167" s="23"/>
      <c r="B167" s="15"/>
      <c r="C167" s="11"/>
      <c r="D167" s="7" t="s">
        <v>27</v>
      </c>
      <c r="E167" s="42" t="s">
        <v>95</v>
      </c>
      <c r="F167" s="43">
        <v>200</v>
      </c>
      <c r="G167" s="43">
        <v>1.85</v>
      </c>
      <c r="H167" s="43">
        <v>2.0499999999999998</v>
      </c>
      <c r="I167" s="43">
        <v>15.29</v>
      </c>
      <c r="J167" s="43">
        <v>87</v>
      </c>
      <c r="K167" s="44">
        <v>101</v>
      </c>
      <c r="L167" s="43">
        <v>14.29</v>
      </c>
    </row>
    <row r="168" spans="1:12" ht="15.75" thickBot="1" x14ac:dyDescent="0.3">
      <c r="A168" s="23"/>
      <c r="B168" s="15"/>
      <c r="C168" s="11"/>
      <c r="D168" s="7" t="s">
        <v>28</v>
      </c>
      <c r="E168" s="39" t="s">
        <v>67</v>
      </c>
      <c r="F168" s="40">
        <v>200</v>
      </c>
      <c r="G168" s="40">
        <v>19.97</v>
      </c>
      <c r="H168" s="40">
        <v>24.17</v>
      </c>
      <c r="I168" s="40">
        <v>33.119999999999997</v>
      </c>
      <c r="J168" s="40">
        <v>430</v>
      </c>
      <c r="K168" s="41">
        <v>291</v>
      </c>
      <c r="L168" s="40">
        <v>56.92</v>
      </c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0.12</v>
      </c>
      <c r="H170" s="43">
        <v>0.11</v>
      </c>
      <c r="I170" s="43">
        <v>15.3</v>
      </c>
      <c r="J170" s="43">
        <v>50</v>
      </c>
      <c r="K170" s="44">
        <v>352</v>
      </c>
      <c r="L170" s="43">
        <v>5.21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4.8</v>
      </c>
      <c r="H171" s="43">
        <v>0.84</v>
      </c>
      <c r="I171" s="43">
        <v>20.21</v>
      </c>
      <c r="J171" s="43">
        <v>108</v>
      </c>
      <c r="K171" s="44" t="s">
        <v>41</v>
      </c>
      <c r="L171" s="43">
        <v>4.25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1.7</v>
      </c>
      <c r="H172" s="43">
        <v>0.66</v>
      </c>
      <c r="I172" s="43">
        <v>8.5</v>
      </c>
      <c r="J172" s="43">
        <v>52</v>
      </c>
      <c r="K172" s="44" t="s">
        <v>41</v>
      </c>
      <c r="L172" s="43">
        <v>1.22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29.01</v>
      </c>
      <c r="H175" s="19">
        <f t="shared" si="80"/>
        <v>31.47</v>
      </c>
      <c r="I175" s="19">
        <f t="shared" si="80"/>
        <v>94.25</v>
      </c>
      <c r="J175" s="19">
        <f t="shared" si="80"/>
        <v>769</v>
      </c>
      <c r="K175" s="25"/>
      <c r="L175" s="19">
        <f t="shared" ref="L175" si="81">SUM(L166:L174)</f>
        <v>93.02</v>
      </c>
    </row>
    <row r="176" spans="1:12" ht="15.75" thickBot="1" x14ac:dyDescent="0.25">
      <c r="A176" s="29">
        <f>A158</f>
        <v>2</v>
      </c>
      <c r="B176" s="30">
        <f>B158</f>
        <v>9</v>
      </c>
      <c r="C176" s="60" t="s">
        <v>4</v>
      </c>
      <c r="D176" s="61"/>
      <c r="E176" s="31"/>
      <c r="F176" s="32">
        <f>F165+F175</f>
        <v>1250</v>
      </c>
      <c r="G176" s="32">
        <f t="shared" ref="G176" si="82">G165+G175</f>
        <v>49.33</v>
      </c>
      <c r="H176" s="32">
        <f t="shared" ref="H176" si="83">H165+H175</f>
        <v>50.269999999999996</v>
      </c>
      <c r="I176" s="32">
        <f t="shared" ref="I176" si="84">I165+I175</f>
        <v>169.96</v>
      </c>
      <c r="J176" s="32">
        <f t="shared" ref="J176:L176" si="85">J165+J175</f>
        <v>1321</v>
      </c>
      <c r="K176" s="32"/>
      <c r="L176" s="32">
        <f t="shared" si="85"/>
        <v>161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58</v>
      </c>
      <c r="F177" s="40">
        <v>150</v>
      </c>
      <c r="G177" s="40">
        <v>4.82</v>
      </c>
      <c r="H177" s="40">
        <v>2.0299999999999998</v>
      </c>
      <c r="I177" s="40">
        <v>37.69</v>
      </c>
      <c r="J177" s="40">
        <v>258</v>
      </c>
      <c r="K177" s="41">
        <v>171</v>
      </c>
      <c r="L177" s="40">
        <v>16.32</v>
      </c>
    </row>
    <row r="178" spans="1:12" ht="15" x14ac:dyDescent="0.25">
      <c r="A178" s="23"/>
      <c r="B178" s="15"/>
      <c r="C178" s="11"/>
      <c r="D178" s="6"/>
      <c r="E178" s="42" t="s">
        <v>53</v>
      </c>
      <c r="F178" s="43">
        <v>90</v>
      </c>
      <c r="G178" s="43">
        <v>7.4</v>
      </c>
      <c r="H178" s="43">
        <v>9.9</v>
      </c>
      <c r="I178" s="43">
        <v>59.05</v>
      </c>
      <c r="J178" s="43">
        <v>157</v>
      </c>
      <c r="K178" s="44">
        <v>280</v>
      </c>
      <c r="L178" s="43">
        <v>43.43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0.08</v>
      </c>
      <c r="H179" s="43">
        <v>0.03</v>
      </c>
      <c r="I179" s="43">
        <v>12.69</v>
      </c>
      <c r="J179" s="43">
        <v>51</v>
      </c>
      <c r="K179" s="44">
        <v>376</v>
      </c>
      <c r="L179" s="43">
        <v>3.46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70</v>
      </c>
      <c r="G180" s="43">
        <v>5.6</v>
      </c>
      <c r="H180" s="43">
        <v>0.99</v>
      </c>
      <c r="I180" s="43">
        <v>23.57</v>
      </c>
      <c r="J180" s="43">
        <v>124</v>
      </c>
      <c r="K180" s="44" t="s">
        <v>41</v>
      </c>
      <c r="L180" s="43">
        <v>5.46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17.899999999999999</v>
      </c>
      <c r="H184" s="19">
        <f t="shared" si="86"/>
        <v>12.95</v>
      </c>
      <c r="I184" s="19">
        <f t="shared" si="86"/>
        <v>133</v>
      </c>
      <c r="J184" s="19">
        <f t="shared" si="86"/>
        <v>590</v>
      </c>
      <c r="K184" s="25"/>
      <c r="L184" s="19">
        <f t="shared" ref="L184" si="87">SUM(L177:L183)</f>
        <v>68.67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76</v>
      </c>
      <c r="F185" s="43">
        <v>60</v>
      </c>
      <c r="G185" s="43">
        <v>0.65</v>
      </c>
      <c r="H185" s="43">
        <v>3.65</v>
      </c>
      <c r="I185" s="43">
        <v>2.06</v>
      </c>
      <c r="J185" s="43">
        <v>44</v>
      </c>
      <c r="K185" s="44">
        <v>23</v>
      </c>
      <c r="L185" s="43">
        <v>9.99</v>
      </c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1.85</v>
      </c>
      <c r="H186" s="43">
        <v>2.0499999999999998</v>
      </c>
      <c r="I186" s="43">
        <v>15.29</v>
      </c>
      <c r="J186" s="43">
        <v>87</v>
      </c>
      <c r="K186" s="44">
        <v>101</v>
      </c>
      <c r="L186" s="43">
        <v>6.94</v>
      </c>
    </row>
    <row r="187" spans="1:12" ht="15" x14ac:dyDescent="0.25">
      <c r="A187" s="23"/>
      <c r="B187" s="15"/>
      <c r="C187" s="11"/>
      <c r="D187" s="7" t="s">
        <v>28</v>
      </c>
      <c r="E187" s="42" t="s">
        <v>43</v>
      </c>
      <c r="F187" s="43">
        <v>90</v>
      </c>
      <c r="G187" s="43">
        <v>9.58</v>
      </c>
      <c r="H187" s="43">
        <v>25.37</v>
      </c>
      <c r="I187" s="43">
        <v>62.6</v>
      </c>
      <c r="J187" s="43">
        <v>278</v>
      </c>
      <c r="K187" s="44">
        <v>260</v>
      </c>
      <c r="L187" s="43">
        <v>53.8</v>
      </c>
    </row>
    <row r="188" spans="1:12" ht="15" x14ac:dyDescent="0.2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13.82</v>
      </c>
      <c r="H188" s="43">
        <v>6.16</v>
      </c>
      <c r="I188" s="43">
        <v>31.65</v>
      </c>
      <c r="J188" s="43">
        <v>237</v>
      </c>
      <c r="K188" s="44">
        <v>199</v>
      </c>
      <c r="L188" s="43">
        <v>17.850000000000001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0.13</v>
      </c>
      <c r="H189" s="43">
        <v>0.04</v>
      </c>
      <c r="I189" s="43">
        <v>12.47</v>
      </c>
      <c r="J189" s="43">
        <v>51</v>
      </c>
      <c r="K189" s="44">
        <v>377</v>
      </c>
      <c r="L189" s="43">
        <v>5.57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4.8</v>
      </c>
      <c r="H190" s="43">
        <v>0.84</v>
      </c>
      <c r="I190" s="43">
        <v>20.21</v>
      </c>
      <c r="J190" s="43">
        <v>108</v>
      </c>
      <c r="K190" s="44" t="s">
        <v>41</v>
      </c>
      <c r="L190" s="43">
        <v>4.25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1.7</v>
      </c>
      <c r="H191" s="43">
        <v>0.66</v>
      </c>
      <c r="I191" s="43">
        <v>8.5</v>
      </c>
      <c r="J191" s="43">
        <v>52</v>
      </c>
      <c r="K191" s="44" t="s">
        <v>41</v>
      </c>
      <c r="L191" s="43">
        <v>1.22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32.53</v>
      </c>
      <c r="H194" s="19">
        <f t="shared" si="88"/>
        <v>38.770000000000003</v>
      </c>
      <c r="I194" s="19">
        <f t="shared" si="88"/>
        <v>152.78</v>
      </c>
      <c r="J194" s="19">
        <f t="shared" si="88"/>
        <v>857</v>
      </c>
      <c r="K194" s="25"/>
      <c r="L194" s="19">
        <f t="shared" ref="L194" si="89">SUM(L185:L193)</f>
        <v>99.619999999999976</v>
      </c>
    </row>
    <row r="195" spans="1:12" ht="15.75" thickBot="1" x14ac:dyDescent="0.25">
      <c r="A195" s="29">
        <f>A177</f>
        <v>2</v>
      </c>
      <c r="B195" s="30">
        <f>B177</f>
        <v>10</v>
      </c>
      <c r="C195" s="60" t="s">
        <v>4</v>
      </c>
      <c r="D195" s="61"/>
      <c r="E195" s="31"/>
      <c r="F195" s="32">
        <f>F184+F194</f>
        <v>1290</v>
      </c>
      <c r="G195" s="32">
        <f t="shared" ref="G195" si="90">G184+G194</f>
        <v>50.43</v>
      </c>
      <c r="H195" s="32">
        <f t="shared" ref="H195" si="91">H184+H194</f>
        <v>51.72</v>
      </c>
      <c r="I195" s="32">
        <f t="shared" ref="I195" si="92">I184+I194</f>
        <v>285.77999999999997</v>
      </c>
      <c r="J195" s="32">
        <f t="shared" ref="J195:L195" si="93">J184+J194</f>
        <v>1447</v>
      </c>
      <c r="K195" s="32"/>
      <c r="L195" s="32">
        <f t="shared" si="93"/>
        <v>168.28999999999996</v>
      </c>
    </row>
    <row r="196" spans="1:12" ht="13.5" customHeight="1" thickBot="1" x14ac:dyDescent="0.25">
      <c r="A196" s="27"/>
      <c r="B196" s="28"/>
      <c r="C196" s="62" t="s">
        <v>5</v>
      </c>
      <c r="D196" s="63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1274.1299999999999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48.853999999999999</v>
      </c>
      <c r="H196" s="34">
        <f t="shared" si="94"/>
        <v>50.576000000000001</v>
      </c>
      <c r="I196" s="34">
        <f t="shared" si="94"/>
        <v>222.36399999999998</v>
      </c>
      <c r="J196" s="34">
        <f t="shared" si="94"/>
        <v>1364.6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163.65</v>
      </c>
    </row>
    <row r="210" spans="5:5" x14ac:dyDescent="0.2">
      <c r="E210" s="59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MALYSHILILI</cp:lastModifiedBy>
  <cp:lastPrinted>2023-11-21T04:44:46Z</cp:lastPrinted>
  <dcterms:created xsi:type="dcterms:W3CDTF">2022-05-16T14:23:56Z</dcterms:created>
  <dcterms:modified xsi:type="dcterms:W3CDTF">2024-09-05T14:59:59Z</dcterms:modified>
</cp:coreProperties>
</file>